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8800" windowHeight="12435"/>
  </bookViews>
  <sheets>
    <sheet name="cuadro 15" sheetId="1" r:id="rId1"/>
  </sheets>
  <externalReferences>
    <externalReference r:id="rId2"/>
  </externalReferences>
  <definedNames>
    <definedName name="_xlnm.Print_Area" localSheetId="0">'cuadro 15'!$A$1:$D$26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9" i="1"/>
  <c r="D19" i="1" l="1"/>
  <c r="B18" i="1"/>
  <c r="F18" i="1" s="1"/>
  <c r="D16" i="1"/>
  <c r="D14" i="1"/>
  <c r="C8" i="1"/>
  <c r="B8" i="1"/>
  <c r="D22" i="1" l="1"/>
  <c r="B21" i="1"/>
  <c r="F21" i="1" s="1"/>
  <c r="C21" i="1"/>
  <c r="D13" i="1"/>
  <c r="B15" i="1"/>
  <c r="F15" i="1" s="1"/>
  <c r="C18" i="1"/>
  <c r="G18" i="1" s="1"/>
  <c r="D11" i="1"/>
  <c r="D10" i="1"/>
  <c r="B12" i="1"/>
  <c r="F12" i="1" s="1"/>
  <c r="C15" i="1"/>
  <c r="G15" i="1" s="1"/>
  <c r="B9" i="1"/>
  <c r="F9" i="1" s="1"/>
  <c r="C12" i="1"/>
  <c r="G12" i="1" s="1"/>
  <c r="D23" i="1"/>
  <c r="D20" i="1"/>
  <c r="C9" i="1"/>
  <c r="G9" i="1" s="1"/>
  <c r="D17" i="1"/>
  <c r="D21" i="1" l="1"/>
  <c r="G21" i="1"/>
  <c r="D18" i="1"/>
  <c r="D12" i="1"/>
  <c r="D15" i="1"/>
  <c r="D9" i="1"/>
</calcChain>
</file>

<file path=xl/sharedStrings.xml><?xml version="1.0" encoding="utf-8"?>
<sst xmlns="http://schemas.openxmlformats.org/spreadsheetml/2006/main" count="26" uniqueCount="18">
  <si>
    <t>República de Panamá</t>
  </si>
  <si>
    <t>CONTRALORIA GENERAL DE LA REPÚBLICA</t>
  </si>
  <si>
    <t>Instituto Nacional de Estadística y  Censo</t>
  </si>
  <si>
    <t>Actividad económica</t>
  </si>
  <si>
    <t>Enero-marzo</t>
  </si>
  <si>
    <t>Variación porcentual</t>
  </si>
  <si>
    <t>(Empresas con cinco y más personas empleadas)</t>
  </si>
  <si>
    <t>Panamá</t>
  </si>
  <si>
    <t>Resto del país</t>
  </si>
  <si>
    <t>Industrias manufactureras</t>
  </si>
  <si>
    <t>Comercio al por mayor</t>
  </si>
  <si>
    <t>Comercio al por menor</t>
  </si>
  <si>
    <t>Hoteles y restaurantes</t>
  </si>
  <si>
    <t>Algunos servicios</t>
  </si>
  <si>
    <t>Ingresos totales 
(Miles de balboas)</t>
  </si>
  <si>
    <t xml:space="preserve">            procesamiento automático de los datos parciales.</t>
  </si>
  <si>
    <t xml:space="preserve">NOTA: Los totales en los cuadros pueden diferir en algunas unidades debido al redondeo en el </t>
  </si>
  <si>
    <t>Cuadro 15.  INGRESOS TOTALES EN LA REPÚBLICA, SEGÚN ACTIVIDAD ECONÓMICA, 
ENCUESTA ECONÓMICA TRIMESTRAL: ENERO - MARZO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</si>
</sst>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Border="1"/>
    <xf numFmtId="0" fontId="1" fillId="2" borderId="0" xfId="0" applyFont="1" applyFill="1"/>
    <xf numFmtId="0" fontId="1" fillId="0" borderId="0" xfId="0" applyFont="1"/>
    <xf numFmtId="0" fontId="1" fillId="0" borderId="0" xfId="0" quotePrefix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vertical="center"/>
    </xf>
    <xf numFmtId="164" fontId="2" fillId="4" borderId="6" xfId="0" applyNumberFormat="1" applyFont="1" applyFill="1" applyBorder="1" applyAlignment="1">
      <alignment horizontal="right" vertical="center"/>
    </xf>
    <xf numFmtId="164" fontId="2" fillId="4" borderId="0" xfId="0" applyNumberFormat="1" applyFont="1" applyFill="1" applyBorder="1" applyAlignment="1">
      <alignment horizontal="right" vertical="center"/>
    </xf>
    <xf numFmtId="3" fontId="1" fillId="2" borderId="0" xfId="0" applyNumberFormat="1" applyFont="1" applyFill="1"/>
    <xf numFmtId="3" fontId="1" fillId="0" borderId="5" xfId="0" applyNumberFormat="1" applyFont="1" applyBorder="1" applyAlignment="1">
      <alignment horizontal="right"/>
    </xf>
    <xf numFmtId="164" fontId="1" fillId="4" borderId="6" xfId="0" applyNumberFormat="1" applyFont="1" applyFill="1" applyBorder="1" applyAlignment="1">
      <alignment horizontal="right" vertical="center"/>
    </xf>
    <xf numFmtId="164" fontId="1" fillId="4" borderId="0" xfId="0" applyNumberFormat="1" applyFont="1" applyFill="1" applyBorder="1" applyAlignment="1">
      <alignment horizontal="right" vertical="center"/>
    </xf>
    <xf numFmtId="0" fontId="1" fillId="0" borderId="7" xfId="0" applyFont="1" applyBorder="1"/>
    <xf numFmtId="3" fontId="1" fillId="0" borderId="8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/>
    <xf numFmtId="3" fontId="3" fillId="2" borderId="0" xfId="0" applyNumberFormat="1" applyFont="1" applyFill="1" applyAlignment="1"/>
    <xf numFmtId="0" fontId="3" fillId="2" borderId="0" xfId="0" applyFont="1" applyFill="1" applyBorder="1" applyAlignment="1">
      <alignment vertical="center"/>
    </xf>
    <xf numFmtId="3" fontId="3" fillId="2" borderId="0" xfId="0" applyNumberFormat="1" applyFont="1" applyFill="1"/>
    <xf numFmtId="0" fontId="3" fillId="2" borderId="0" xfId="0" applyFont="1" applyFill="1" applyBorder="1"/>
    <xf numFmtId="0" fontId="1" fillId="2" borderId="0" xfId="0" quotePrefix="1" applyFont="1" applyFill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indent="1"/>
    </xf>
    <xf numFmtId="0" fontId="1" fillId="0" borderId="0" xfId="0" applyFont="1" applyAlignment="1"/>
    <xf numFmtId="0" fontId="4" fillId="4" borderId="4" xfId="0" applyFont="1" applyFill="1" applyBorder="1" applyAlignment="1">
      <alignment vertical="center"/>
    </xf>
    <xf numFmtId="3" fontId="7" fillId="2" borderId="0" xfId="0" applyNumberFormat="1" applyFont="1" applyFill="1" applyBorder="1"/>
    <xf numFmtId="164" fontId="7" fillId="2" borderId="0" xfId="0" applyNumberFormat="1" applyFont="1" applyFill="1"/>
    <xf numFmtId="0" fontId="7" fillId="2" borderId="0" xfId="0" applyFont="1" applyFill="1"/>
    <xf numFmtId="3" fontId="7" fillId="2" borderId="0" xfId="0" applyNumberFormat="1" applyFont="1" applyFill="1"/>
    <xf numFmtId="0" fontId="7" fillId="2" borderId="0" xfId="0" applyFont="1" applyFill="1" applyBorder="1"/>
    <xf numFmtId="0" fontId="5" fillId="0" borderId="0" xfId="0" quotePrefix="1" applyFont="1" applyBorder="1" applyAlignment="1">
      <alignment wrapText="1"/>
    </xf>
    <xf numFmtId="0" fontId="4" fillId="0" borderId="0" xfId="0" applyFont="1" applyBorder="1" applyAlignment="1"/>
    <xf numFmtId="0" fontId="6" fillId="3" borderId="1" xfId="0" applyFont="1" applyFill="1" applyBorder="1" applyAlignment="1">
      <alignment horizontal="center" vertical="center"/>
    </xf>
    <xf numFmtId="3" fontId="6" fillId="3" borderId="2" xfId="0" quotePrefix="1" applyNumberFormat="1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coronado/Desktop/Bolet&#237;n%20I%20trimestre%20de%202026_EMILY/Formato%20de%20cuadros/4_RESUMEN_enero_marzo%202026-%20Cuadros%2013-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LEO"/>
      <sheetName val="REMUNERACIONES"/>
      <sheetName val="INGRESOS"/>
      <sheetName val="cuadro 13"/>
      <sheetName val="cuadro 14"/>
      <sheetName val="cuadro 15"/>
    </sheetNames>
    <sheetDataSet>
      <sheetData sheetId="0"/>
      <sheetData sheetId="1"/>
      <sheetData sheetId="2"/>
      <sheetData sheetId="3"/>
      <sheetData sheetId="4">
        <row r="10">
          <cell r="B10">
            <v>2025</v>
          </cell>
          <cell r="C10" t="str">
            <v>2026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Z95"/>
  <sheetViews>
    <sheetView showGridLines="0" tabSelected="1" workbookViewId="0">
      <selection activeCell="F5" sqref="F5"/>
    </sheetView>
  </sheetViews>
  <sheetFormatPr baseColWidth="10" defaultRowHeight="12.75" x14ac:dyDescent="0.2"/>
  <cols>
    <col min="1" max="1" width="39.5703125" style="3" customWidth="1"/>
    <col min="2" max="4" width="15.7109375" style="3" customWidth="1"/>
    <col min="5" max="5" width="6.85546875" style="3" customWidth="1"/>
    <col min="6" max="6" width="11.42578125" style="1"/>
    <col min="7" max="26" width="11.42578125" style="2"/>
    <col min="27" max="16384" width="11.42578125" style="3"/>
  </cols>
  <sheetData>
    <row r="1" spans="1:10" x14ac:dyDescent="0.2">
      <c r="A1" s="40" t="s">
        <v>0</v>
      </c>
      <c r="B1" s="40"/>
      <c r="C1" s="40"/>
      <c r="D1" s="40"/>
      <c r="E1" s="22"/>
    </row>
    <row r="2" spans="1:10" x14ac:dyDescent="0.2">
      <c r="A2" s="41" t="s">
        <v>1</v>
      </c>
      <c r="B2" s="41"/>
      <c r="C2" s="41"/>
      <c r="D2" s="41"/>
      <c r="E2" s="23"/>
    </row>
    <row r="3" spans="1:10" x14ac:dyDescent="0.2">
      <c r="A3" s="42" t="s">
        <v>2</v>
      </c>
      <c r="B3" s="42"/>
      <c r="C3" s="42"/>
      <c r="D3" s="42"/>
      <c r="E3" s="24"/>
    </row>
    <row r="4" spans="1:10" ht="35.1" customHeight="1" x14ac:dyDescent="0.2">
      <c r="A4" s="43" t="s">
        <v>17</v>
      </c>
      <c r="B4" s="43"/>
      <c r="C4" s="43"/>
      <c r="D4" s="43"/>
      <c r="E4" s="34"/>
    </row>
    <row r="5" spans="1:10" ht="20.100000000000001" customHeight="1" x14ac:dyDescent="0.2">
      <c r="A5" s="44" t="s">
        <v>6</v>
      </c>
      <c r="B5" s="44"/>
      <c r="C5" s="44"/>
      <c r="D5" s="44"/>
      <c r="E5" s="35"/>
    </row>
    <row r="6" spans="1:10" ht="27" customHeight="1" x14ac:dyDescent="0.2">
      <c r="A6" s="36" t="s">
        <v>3</v>
      </c>
      <c r="B6" s="37" t="s">
        <v>14</v>
      </c>
      <c r="C6" s="37"/>
      <c r="D6" s="38" t="s">
        <v>5</v>
      </c>
      <c r="E6" s="4"/>
    </row>
    <row r="7" spans="1:10" ht="23.1" customHeight="1" x14ac:dyDescent="0.2">
      <c r="A7" s="36"/>
      <c r="B7" s="39" t="s">
        <v>4</v>
      </c>
      <c r="C7" s="39"/>
      <c r="D7" s="38"/>
      <c r="E7" s="4"/>
    </row>
    <row r="8" spans="1:10" ht="23.1" customHeight="1" x14ac:dyDescent="0.2">
      <c r="A8" s="36"/>
      <c r="B8" s="25">
        <f>+'[1]cuadro 14'!B10</f>
        <v>2025</v>
      </c>
      <c r="C8" s="25" t="str">
        <f>+'[1]cuadro 14'!C10</f>
        <v>2026</v>
      </c>
      <c r="D8" s="38"/>
      <c r="E8" s="4"/>
    </row>
    <row r="9" spans="1:10" ht="33" customHeight="1" x14ac:dyDescent="0.2">
      <c r="A9" s="28" t="s">
        <v>9</v>
      </c>
      <c r="B9" s="5">
        <f>+B10+B11</f>
        <v>2218415.6576985</v>
      </c>
      <c r="C9" s="5">
        <f>+C10+C11</f>
        <v>2165770.1688877996</v>
      </c>
      <c r="D9" s="6">
        <f t="shared" ref="D9:D23" si="0">+C9/B9*100-100</f>
        <v>-2.3731120283075171</v>
      </c>
      <c r="E9" s="7"/>
      <c r="F9" s="29">
        <f>+B9-B10-B11</f>
        <v>0</v>
      </c>
      <c r="G9" s="29">
        <f t="shared" ref="G9" si="1">+C9-C10-C11</f>
        <v>0</v>
      </c>
      <c r="H9" s="30">
        <f>+C9/B9*100-100</f>
        <v>-2.3731120283075171</v>
      </c>
      <c r="I9" s="31"/>
      <c r="J9" s="31"/>
    </row>
    <row r="10" spans="1:10" x14ac:dyDescent="0.2">
      <c r="A10" s="26" t="s">
        <v>7</v>
      </c>
      <c r="B10" s="9">
        <v>1627792.7152169002</v>
      </c>
      <c r="C10" s="9">
        <v>1573897.6084397999</v>
      </c>
      <c r="D10" s="10">
        <f t="shared" si="0"/>
        <v>-3.3109318080416017</v>
      </c>
      <c r="E10" s="11"/>
      <c r="F10" s="29"/>
      <c r="G10" s="32"/>
      <c r="H10" s="30">
        <f t="shared" ref="H10:H22" si="2">+C10/B10*100-100</f>
        <v>-3.3109318080416017</v>
      </c>
      <c r="I10" s="31"/>
      <c r="J10" s="31"/>
    </row>
    <row r="11" spans="1:10" x14ac:dyDescent="0.2">
      <c r="A11" s="26" t="s">
        <v>8</v>
      </c>
      <c r="B11" s="9">
        <v>590622.94248159998</v>
      </c>
      <c r="C11" s="9">
        <v>591872.56044799997</v>
      </c>
      <c r="D11" s="10">
        <f t="shared" si="0"/>
        <v>0.2115762657558804</v>
      </c>
      <c r="E11" s="11"/>
      <c r="F11" s="29"/>
      <c r="G11" s="32"/>
      <c r="H11" s="30">
        <f t="shared" si="2"/>
        <v>0.2115762657558804</v>
      </c>
      <c r="I11" s="31"/>
      <c r="J11" s="31"/>
    </row>
    <row r="12" spans="1:10" ht="33" customHeight="1" x14ac:dyDescent="0.2">
      <c r="A12" s="28" t="s">
        <v>10</v>
      </c>
      <c r="B12" s="5">
        <f>+B13+B14</f>
        <v>11358430.5096999</v>
      </c>
      <c r="C12" s="5">
        <f>+C13+C14</f>
        <v>12495592.6253986</v>
      </c>
      <c r="D12" s="6">
        <f t="shared" si="0"/>
        <v>10.011613089744969</v>
      </c>
      <c r="E12" s="7"/>
      <c r="F12" s="29">
        <f>+B12-B13-B14</f>
        <v>2.6193447411060333E-10</v>
      </c>
      <c r="G12" s="29">
        <f t="shared" ref="G12" si="3">+C12-C13-C14</f>
        <v>8.149072527885437E-10</v>
      </c>
      <c r="H12" s="30">
        <f t="shared" si="2"/>
        <v>10.011613089744969</v>
      </c>
      <c r="I12" s="31"/>
      <c r="J12" s="31"/>
    </row>
    <row r="13" spans="1:10" x14ac:dyDescent="0.2">
      <c r="A13" s="26" t="s">
        <v>7</v>
      </c>
      <c r="B13" s="9">
        <v>11157265.044723799</v>
      </c>
      <c r="C13" s="9">
        <v>12282300.756281</v>
      </c>
      <c r="D13" s="10">
        <f t="shared" si="0"/>
        <v>10.083436281629091</v>
      </c>
      <c r="E13" s="11"/>
      <c r="F13" s="29"/>
      <c r="G13" s="32"/>
      <c r="H13" s="30">
        <f t="shared" si="2"/>
        <v>10.083436281629091</v>
      </c>
      <c r="I13" s="31"/>
      <c r="J13" s="31"/>
    </row>
    <row r="14" spans="1:10" x14ac:dyDescent="0.2">
      <c r="A14" s="26" t="s">
        <v>8</v>
      </c>
      <c r="B14" s="9">
        <v>201165.46497609999</v>
      </c>
      <c r="C14" s="9">
        <v>213291.86911760003</v>
      </c>
      <c r="D14" s="10">
        <f t="shared" si="0"/>
        <v>6.0280745221058538</v>
      </c>
      <c r="E14" s="11"/>
      <c r="F14" s="29"/>
      <c r="G14" s="32"/>
      <c r="H14" s="30">
        <f t="shared" si="2"/>
        <v>6.0280745221058538</v>
      </c>
      <c r="I14" s="31"/>
      <c r="J14" s="31"/>
    </row>
    <row r="15" spans="1:10" ht="33" customHeight="1" x14ac:dyDescent="0.2">
      <c r="A15" s="28" t="s">
        <v>11</v>
      </c>
      <c r="B15" s="5">
        <f>+B16+B17</f>
        <v>4611964.7985373996</v>
      </c>
      <c r="C15" s="5">
        <f>+C16+C17</f>
        <v>4598576.4971166002</v>
      </c>
      <c r="D15" s="6">
        <f t="shared" si="0"/>
        <v>-0.29029496116373821</v>
      </c>
      <c r="E15" s="7"/>
      <c r="F15" s="29">
        <f>+B15-B16-B17</f>
        <v>0</v>
      </c>
      <c r="G15" s="29">
        <f t="shared" ref="G15" si="4">+C15-C16-C17</f>
        <v>0</v>
      </c>
      <c r="H15" s="30">
        <f t="shared" si="2"/>
        <v>-0.29029496116373821</v>
      </c>
      <c r="I15" s="31"/>
      <c r="J15" s="31"/>
    </row>
    <row r="16" spans="1:10" x14ac:dyDescent="0.2">
      <c r="A16" s="26" t="s">
        <v>7</v>
      </c>
      <c r="B16" s="9">
        <v>4087690.4833067995</v>
      </c>
      <c r="C16" s="9">
        <v>4085520.2405932001</v>
      </c>
      <c r="D16" s="10">
        <f t="shared" si="0"/>
        <v>-5.3092148793126626E-2</v>
      </c>
      <c r="E16" s="11"/>
      <c r="F16" s="29"/>
      <c r="G16" s="32"/>
      <c r="H16" s="30">
        <f t="shared" si="2"/>
        <v>-5.3092148793126626E-2</v>
      </c>
      <c r="I16" s="31"/>
      <c r="J16" s="31"/>
    </row>
    <row r="17" spans="1:10" x14ac:dyDescent="0.2">
      <c r="A17" s="26" t="s">
        <v>8</v>
      </c>
      <c r="B17" s="9">
        <v>524274.31523059995</v>
      </c>
      <c r="C17" s="9">
        <v>513056.25652339996</v>
      </c>
      <c r="D17" s="10">
        <f t="shared" si="0"/>
        <v>-2.1397307442508833</v>
      </c>
      <c r="E17" s="11"/>
      <c r="F17" s="29"/>
      <c r="G17" s="32"/>
      <c r="H17" s="30">
        <f t="shared" si="2"/>
        <v>-2.1397307442508833</v>
      </c>
      <c r="I17" s="31"/>
      <c r="J17" s="31"/>
    </row>
    <row r="18" spans="1:10" ht="33" customHeight="1" x14ac:dyDescent="0.2">
      <c r="A18" s="28" t="s">
        <v>12</v>
      </c>
      <c r="B18" s="5">
        <f>+B19+B20</f>
        <v>591266.16362889996</v>
      </c>
      <c r="C18" s="5">
        <f>+C19+C20</f>
        <v>603161.27614649991</v>
      </c>
      <c r="D18" s="6">
        <f t="shared" si="0"/>
        <v>2.0118033551241439</v>
      </c>
      <c r="E18" s="7"/>
      <c r="F18" s="29">
        <f>+B18-B19-B20</f>
        <v>0</v>
      </c>
      <c r="G18" s="29">
        <f t="shared" ref="G18" si="5">+C18-C19-C20</f>
        <v>0</v>
      </c>
      <c r="H18" s="30">
        <f t="shared" si="2"/>
        <v>2.0118033551241439</v>
      </c>
      <c r="I18" s="31"/>
      <c r="J18" s="31"/>
    </row>
    <row r="19" spans="1:10" x14ac:dyDescent="0.2">
      <c r="A19" s="26" t="s">
        <v>7</v>
      </c>
      <c r="B19" s="9">
        <v>461171.71519999998</v>
      </c>
      <c r="C19" s="9">
        <v>457465.44439999998</v>
      </c>
      <c r="D19" s="10">
        <f t="shared" si="0"/>
        <v>-0.80366394508662609</v>
      </c>
      <c r="E19" s="11"/>
      <c r="F19" s="29"/>
      <c r="G19" s="32"/>
      <c r="H19" s="30">
        <f t="shared" si="2"/>
        <v>-0.80366394508662609</v>
      </c>
      <c r="I19" s="31"/>
      <c r="J19" s="31"/>
    </row>
    <row r="20" spans="1:10" x14ac:dyDescent="0.2">
      <c r="A20" s="26" t="s">
        <v>8</v>
      </c>
      <c r="B20" s="9">
        <v>130094.4484289</v>
      </c>
      <c r="C20" s="9">
        <v>145695.83174649999</v>
      </c>
      <c r="D20" s="10">
        <f t="shared" si="0"/>
        <v>11.992351330907525</v>
      </c>
      <c r="E20" s="11"/>
      <c r="F20" s="29"/>
      <c r="G20" s="32"/>
      <c r="H20" s="30">
        <f t="shared" si="2"/>
        <v>11.992351330907525</v>
      </c>
      <c r="I20" s="31"/>
      <c r="J20" s="31"/>
    </row>
    <row r="21" spans="1:10" ht="33" customHeight="1" x14ac:dyDescent="0.2">
      <c r="A21" s="28" t="s">
        <v>13</v>
      </c>
      <c r="B21" s="5">
        <f>+B22+B23</f>
        <v>1379550.2100571999</v>
      </c>
      <c r="C21" s="5">
        <f>+C22+C23</f>
        <v>1472457.1041679</v>
      </c>
      <c r="D21" s="6">
        <f t="shared" si="0"/>
        <v>6.7345786643639372</v>
      </c>
      <c r="E21" s="7"/>
      <c r="F21" s="29">
        <f>+B21-B22-B23</f>
        <v>0</v>
      </c>
      <c r="G21" s="29">
        <f t="shared" ref="G21" si="6">+C21-C22-C23</f>
        <v>0</v>
      </c>
      <c r="H21" s="30">
        <f t="shared" si="2"/>
        <v>6.7345786643639372</v>
      </c>
      <c r="I21" s="31"/>
      <c r="J21" s="31"/>
    </row>
    <row r="22" spans="1:10" x14ac:dyDescent="0.2">
      <c r="A22" s="26" t="s">
        <v>7</v>
      </c>
      <c r="B22" s="9">
        <v>1245537.7947761</v>
      </c>
      <c r="C22" s="9">
        <v>1337506.0196394001</v>
      </c>
      <c r="D22" s="10">
        <f t="shared" si="0"/>
        <v>7.3838164726131481</v>
      </c>
      <c r="E22" s="11"/>
      <c r="F22" s="29"/>
      <c r="G22" s="32"/>
      <c r="H22" s="30">
        <f t="shared" si="2"/>
        <v>7.3838164726131481</v>
      </c>
      <c r="I22" s="31"/>
      <c r="J22" s="31"/>
    </row>
    <row r="23" spans="1:10" x14ac:dyDescent="0.2">
      <c r="A23" s="26" t="s">
        <v>8</v>
      </c>
      <c r="B23" s="9">
        <v>134012.41528109999</v>
      </c>
      <c r="C23" s="9">
        <v>134951.08452849998</v>
      </c>
      <c r="D23" s="10">
        <f t="shared" si="0"/>
        <v>0.70043454215122836</v>
      </c>
      <c r="E23" s="11"/>
      <c r="F23" s="32"/>
      <c r="G23" s="32"/>
      <c r="H23" s="31"/>
      <c r="I23" s="31"/>
      <c r="J23" s="31"/>
    </row>
    <row r="24" spans="1:10" ht="6" customHeight="1" x14ac:dyDescent="0.2">
      <c r="A24" s="12"/>
      <c r="B24" s="13"/>
      <c r="C24" s="13"/>
      <c r="D24" s="14"/>
      <c r="E24" s="15"/>
      <c r="F24" s="33"/>
      <c r="G24" s="31"/>
      <c r="H24" s="31"/>
      <c r="I24" s="31"/>
      <c r="J24" s="31"/>
    </row>
    <row r="25" spans="1:10" ht="15" customHeight="1" x14ac:dyDescent="0.2">
      <c r="A25" s="27" t="s">
        <v>16</v>
      </c>
      <c r="B25" s="16"/>
      <c r="C25" s="16"/>
      <c r="D25" s="16"/>
      <c r="E25" s="16"/>
      <c r="F25" s="33"/>
      <c r="G25" s="31"/>
      <c r="H25" s="31"/>
      <c r="I25" s="31"/>
      <c r="J25" s="31"/>
    </row>
    <row r="26" spans="1:10" ht="15" customHeight="1" x14ac:dyDescent="0.2">
      <c r="A26" s="3" t="s">
        <v>15</v>
      </c>
      <c r="B26" s="16"/>
      <c r="C26" s="16"/>
      <c r="D26" s="16"/>
      <c r="E26" s="16"/>
      <c r="F26" s="33"/>
      <c r="G26" s="31"/>
      <c r="H26" s="31"/>
      <c r="I26" s="31"/>
      <c r="J26" s="31"/>
    </row>
    <row r="27" spans="1:10" ht="15" customHeight="1" x14ac:dyDescent="0.2">
      <c r="A27" s="2"/>
      <c r="B27" s="8"/>
      <c r="C27" s="8"/>
      <c r="D27" s="8"/>
      <c r="E27" s="8"/>
      <c r="F27" s="33"/>
      <c r="G27" s="31"/>
      <c r="H27" s="31"/>
      <c r="I27" s="31"/>
      <c r="J27" s="31"/>
    </row>
    <row r="28" spans="1:10" x14ac:dyDescent="0.2">
      <c r="A28" s="21"/>
      <c r="B28" s="8"/>
      <c r="C28" s="8"/>
      <c r="D28" s="8"/>
      <c r="E28" s="8"/>
      <c r="F28" s="33"/>
      <c r="G28" s="31"/>
      <c r="H28" s="31"/>
      <c r="I28" s="31"/>
      <c r="J28" s="31"/>
    </row>
    <row r="29" spans="1:10" x14ac:dyDescent="0.2">
      <c r="A29" s="2"/>
      <c r="B29" s="8"/>
      <c r="C29" s="8"/>
      <c r="D29" s="8"/>
      <c r="E29" s="8"/>
      <c r="F29" s="33"/>
      <c r="G29" s="31"/>
      <c r="H29" s="31"/>
      <c r="I29" s="31"/>
      <c r="J29" s="31"/>
    </row>
    <row r="30" spans="1:10" x14ac:dyDescent="0.2">
      <c r="A30" s="20"/>
      <c r="B30" s="17"/>
      <c r="C30" s="17"/>
      <c r="D30" s="17"/>
      <c r="E30" s="17"/>
      <c r="F30" s="33"/>
      <c r="G30" s="31"/>
      <c r="H30" s="31"/>
      <c r="I30" s="31"/>
      <c r="J30" s="31"/>
    </row>
    <row r="31" spans="1:10" x14ac:dyDescent="0.2">
      <c r="A31" s="18"/>
      <c r="B31" s="19"/>
      <c r="C31" s="19"/>
      <c r="D31" s="19"/>
      <c r="E31" s="19"/>
    </row>
    <row r="32" spans="1:10" x14ac:dyDescent="0.2">
      <c r="A32" s="18"/>
      <c r="B32" s="19"/>
      <c r="C32" s="19"/>
      <c r="D32" s="19"/>
      <c r="E32" s="19"/>
    </row>
    <row r="33" spans="1:6" x14ac:dyDescent="0.2">
      <c r="A33" s="18"/>
      <c r="B33" s="19"/>
      <c r="C33" s="19"/>
      <c r="D33" s="19"/>
      <c r="E33" s="19"/>
    </row>
    <row r="34" spans="1:6" x14ac:dyDescent="0.2">
      <c r="A34" s="18"/>
      <c r="B34" s="19"/>
      <c r="C34" s="19"/>
      <c r="D34" s="19"/>
      <c r="E34" s="19"/>
    </row>
    <row r="35" spans="1:6" x14ac:dyDescent="0.2">
      <c r="A35" s="18"/>
      <c r="B35" s="19"/>
      <c r="C35" s="19"/>
      <c r="D35" s="19"/>
      <c r="E35" s="19"/>
    </row>
    <row r="36" spans="1:6" x14ac:dyDescent="0.2">
      <c r="A36" s="20"/>
      <c r="B36" s="2"/>
      <c r="C36" s="2"/>
      <c r="D36" s="19"/>
      <c r="E36" s="19"/>
    </row>
    <row r="37" spans="1:6" x14ac:dyDescent="0.2">
      <c r="A37" s="1"/>
      <c r="B37" s="2"/>
      <c r="C37" s="2"/>
      <c r="D37" s="19"/>
      <c r="E37" s="19"/>
    </row>
    <row r="38" spans="1:6" x14ac:dyDescent="0.2">
      <c r="A38" s="1"/>
      <c r="B38" s="2"/>
      <c r="C38" s="2"/>
      <c r="D38" s="19"/>
      <c r="E38" s="19"/>
    </row>
    <row r="39" spans="1:6" x14ac:dyDescent="0.2">
      <c r="A39" s="2"/>
      <c r="B39" s="2"/>
      <c r="C39" s="2"/>
      <c r="D39" s="19"/>
      <c r="E39" s="19"/>
    </row>
    <row r="40" spans="1:6" x14ac:dyDescent="0.2">
      <c r="A40" s="2"/>
      <c r="B40" s="2"/>
      <c r="C40" s="2"/>
      <c r="D40" s="19"/>
      <c r="E40" s="19"/>
    </row>
    <row r="41" spans="1:6" x14ac:dyDescent="0.2">
      <c r="A41" s="2"/>
      <c r="B41" s="2"/>
      <c r="C41" s="2"/>
      <c r="D41" s="19"/>
      <c r="E41" s="19"/>
    </row>
    <row r="42" spans="1:6" s="2" customFormat="1" x14ac:dyDescent="0.2">
      <c r="D42" s="19"/>
      <c r="E42" s="19"/>
      <c r="F42" s="1"/>
    </row>
    <row r="43" spans="1:6" s="2" customFormat="1" x14ac:dyDescent="0.2">
      <c r="D43" s="19"/>
      <c r="E43" s="19"/>
      <c r="F43" s="1"/>
    </row>
    <row r="44" spans="1:6" s="2" customFormat="1" x14ac:dyDescent="0.2">
      <c r="D44" s="19"/>
      <c r="E44" s="19"/>
      <c r="F44" s="1"/>
    </row>
    <row r="45" spans="1:6" s="2" customFormat="1" x14ac:dyDescent="0.2">
      <c r="D45" s="19"/>
      <c r="E45" s="19"/>
      <c r="F45" s="1"/>
    </row>
    <row r="46" spans="1:6" s="2" customFormat="1" x14ac:dyDescent="0.2">
      <c r="D46" s="19"/>
      <c r="E46" s="19"/>
      <c r="F46" s="1"/>
    </row>
    <row r="47" spans="1:6" s="2" customFormat="1" x14ac:dyDescent="0.2">
      <c r="F47" s="1"/>
    </row>
    <row r="48" spans="1:6" s="2" customFormat="1" x14ac:dyDescent="0.2">
      <c r="F48" s="1"/>
    </row>
    <row r="49" spans="6:6" s="2" customFormat="1" x14ac:dyDescent="0.2">
      <c r="F49" s="1"/>
    </row>
    <row r="50" spans="6:6" s="2" customFormat="1" x14ac:dyDescent="0.2">
      <c r="F50" s="1"/>
    </row>
    <row r="51" spans="6:6" s="2" customFormat="1" x14ac:dyDescent="0.2">
      <c r="F51" s="1"/>
    </row>
    <row r="52" spans="6:6" s="2" customFormat="1" x14ac:dyDescent="0.2">
      <c r="F52" s="1"/>
    </row>
    <row r="53" spans="6:6" s="2" customFormat="1" x14ac:dyDescent="0.2">
      <c r="F53" s="1"/>
    </row>
    <row r="54" spans="6:6" s="2" customFormat="1" x14ac:dyDescent="0.2">
      <c r="F54" s="1"/>
    </row>
    <row r="55" spans="6:6" s="2" customFormat="1" x14ac:dyDescent="0.2">
      <c r="F55" s="1"/>
    </row>
    <row r="56" spans="6:6" s="2" customFormat="1" x14ac:dyDescent="0.2">
      <c r="F56" s="1"/>
    </row>
    <row r="57" spans="6:6" s="2" customFormat="1" x14ac:dyDescent="0.2">
      <c r="F57" s="1"/>
    </row>
    <row r="58" spans="6:6" s="2" customFormat="1" x14ac:dyDescent="0.2">
      <c r="F58" s="1"/>
    </row>
    <row r="59" spans="6:6" s="2" customFormat="1" x14ac:dyDescent="0.2">
      <c r="F59" s="1"/>
    </row>
    <row r="60" spans="6:6" s="2" customFormat="1" x14ac:dyDescent="0.2">
      <c r="F60" s="1"/>
    </row>
    <row r="61" spans="6:6" s="2" customFormat="1" x14ac:dyDescent="0.2">
      <c r="F61" s="1"/>
    </row>
    <row r="62" spans="6:6" s="2" customFormat="1" x14ac:dyDescent="0.2">
      <c r="F62" s="1"/>
    </row>
    <row r="63" spans="6:6" s="2" customFormat="1" x14ac:dyDescent="0.2">
      <c r="F63" s="1"/>
    </row>
    <row r="64" spans="6:6" s="2" customFormat="1" x14ac:dyDescent="0.2">
      <c r="F64" s="1"/>
    </row>
    <row r="65" spans="6:6" s="2" customFormat="1" x14ac:dyDescent="0.2">
      <c r="F65" s="1"/>
    </row>
    <row r="66" spans="6:6" s="2" customFormat="1" x14ac:dyDescent="0.2">
      <c r="F66" s="1"/>
    </row>
    <row r="67" spans="6:6" s="2" customFormat="1" x14ac:dyDescent="0.2">
      <c r="F67" s="1"/>
    </row>
    <row r="68" spans="6:6" s="2" customFormat="1" x14ac:dyDescent="0.2">
      <c r="F68" s="1"/>
    </row>
    <row r="69" spans="6:6" s="2" customFormat="1" x14ac:dyDescent="0.2">
      <c r="F69" s="1"/>
    </row>
    <row r="70" spans="6:6" s="2" customFormat="1" x14ac:dyDescent="0.2">
      <c r="F70" s="1"/>
    </row>
    <row r="71" spans="6:6" s="2" customFormat="1" x14ac:dyDescent="0.2">
      <c r="F71" s="1"/>
    </row>
    <row r="72" spans="6:6" s="2" customFormat="1" x14ac:dyDescent="0.2">
      <c r="F72" s="1"/>
    </row>
    <row r="73" spans="6:6" s="2" customFormat="1" x14ac:dyDescent="0.2">
      <c r="F73" s="1"/>
    </row>
    <row r="74" spans="6:6" s="2" customFormat="1" x14ac:dyDescent="0.2">
      <c r="F74" s="1"/>
    </row>
    <row r="75" spans="6:6" s="2" customFormat="1" x14ac:dyDescent="0.2">
      <c r="F75" s="1"/>
    </row>
    <row r="76" spans="6:6" s="2" customFormat="1" x14ac:dyDescent="0.2">
      <c r="F76" s="1"/>
    </row>
    <row r="77" spans="6:6" s="2" customFormat="1" x14ac:dyDescent="0.2">
      <c r="F77" s="1"/>
    </row>
    <row r="78" spans="6:6" s="2" customFormat="1" x14ac:dyDescent="0.2">
      <c r="F78" s="1"/>
    </row>
    <row r="79" spans="6:6" s="2" customFormat="1" x14ac:dyDescent="0.2">
      <c r="F79" s="1"/>
    </row>
    <row r="80" spans="6:6" s="2" customFormat="1" x14ac:dyDescent="0.2">
      <c r="F80" s="1"/>
    </row>
    <row r="81" spans="6:6" s="2" customFormat="1" x14ac:dyDescent="0.2">
      <c r="F81" s="1"/>
    </row>
    <row r="82" spans="6:6" s="2" customFormat="1" x14ac:dyDescent="0.2">
      <c r="F82" s="1"/>
    </row>
    <row r="83" spans="6:6" s="2" customFormat="1" x14ac:dyDescent="0.2">
      <c r="F83" s="1"/>
    </row>
    <row r="84" spans="6:6" s="2" customFormat="1" x14ac:dyDescent="0.2">
      <c r="F84" s="1"/>
    </row>
    <row r="85" spans="6:6" s="2" customFormat="1" x14ac:dyDescent="0.2">
      <c r="F85" s="1"/>
    </row>
    <row r="86" spans="6:6" s="2" customFormat="1" x14ac:dyDescent="0.2">
      <c r="F86" s="1"/>
    </row>
    <row r="87" spans="6:6" s="2" customFormat="1" x14ac:dyDescent="0.2">
      <c r="F87" s="1"/>
    </row>
    <row r="88" spans="6:6" s="2" customFormat="1" x14ac:dyDescent="0.2">
      <c r="F88" s="1"/>
    </row>
    <row r="89" spans="6:6" s="2" customFormat="1" x14ac:dyDescent="0.2">
      <c r="F89" s="1"/>
    </row>
    <row r="90" spans="6:6" s="2" customFormat="1" x14ac:dyDescent="0.2">
      <c r="F90" s="1"/>
    </row>
    <row r="91" spans="6:6" s="2" customFormat="1" x14ac:dyDescent="0.2">
      <c r="F91" s="1"/>
    </row>
    <row r="92" spans="6:6" s="2" customFormat="1" x14ac:dyDescent="0.2">
      <c r="F92" s="1"/>
    </row>
    <row r="93" spans="6:6" s="2" customFormat="1" x14ac:dyDescent="0.2">
      <c r="F93" s="1"/>
    </row>
    <row r="94" spans="6:6" s="2" customFormat="1" x14ac:dyDescent="0.2">
      <c r="F94" s="1"/>
    </row>
    <row r="95" spans="6:6" s="2" customFormat="1" x14ac:dyDescent="0.2">
      <c r="F95" s="1"/>
    </row>
  </sheetData>
  <mergeCells count="9">
    <mergeCell ref="A6:A8"/>
    <mergeCell ref="B6:C6"/>
    <mergeCell ref="D6:D8"/>
    <mergeCell ref="B7:C7"/>
    <mergeCell ref="A1:D1"/>
    <mergeCell ref="A2:D2"/>
    <mergeCell ref="A3:D3"/>
    <mergeCell ref="A4:D4"/>
    <mergeCell ref="A5:D5"/>
  </mergeCells>
  <printOptions horizontalCentered="1"/>
  <pageMargins left="0.47244094488188981" right="0.47244094488188981" top="0.98425196850393704" bottom="0.78740157480314965" header="0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15</vt:lpstr>
      <vt:lpstr>'cuadro 15'!Área_de_impresión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2026-07-28T15:11:12Z</cp:lastPrinted>
  <dcterms:created xsi:type="dcterms:W3CDTF">2026-07-16T13:42:51Z</dcterms:created>
  <dcterms:modified xsi:type="dcterms:W3CDTF">2026-07-30T13:41:50Z</dcterms:modified>
</cp:coreProperties>
</file>